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23" i="1" l="1"/>
  <c r="G23" i="1"/>
  <c r="H21" i="1"/>
  <c r="G21" i="1"/>
  <c r="I19" i="1"/>
  <c r="H19" i="1"/>
  <c r="G19" i="1"/>
  <c r="H17" i="1"/>
  <c r="G17" i="1"/>
  <c r="I15" i="1"/>
  <c r="H15" i="1"/>
  <c r="G15" i="1"/>
  <c r="H14" i="1"/>
  <c r="G14" i="1"/>
  <c r="F23" i="1"/>
  <c r="I23" i="1" s="1"/>
  <c r="F21" i="1"/>
  <c r="I21" i="1" s="1"/>
  <c r="F17" i="1"/>
  <c r="I17" i="1" s="1"/>
  <c r="F15" i="1"/>
  <c r="F14" i="1"/>
  <c r="I14" i="1" s="1"/>
  <c r="H12" i="1"/>
  <c r="G12" i="1"/>
  <c r="F12" i="1"/>
  <c r="I12" i="1" s="1"/>
  <c r="I10" i="1"/>
  <c r="H10" i="1"/>
  <c r="G10" i="1"/>
  <c r="F10" i="1"/>
  <c r="H9" i="1"/>
  <c r="G9" i="1"/>
  <c r="F9" i="1"/>
  <c r="I9" i="1" s="1"/>
  <c r="I7" i="1"/>
  <c r="G7" i="1"/>
  <c r="H7" i="1"/>
  <c r="F7" i="1"/>
  <c r="P1" i="1"/>
  <c r="P2" i="1" s="1"/>
  <c r="H3" i="1"/>
  <c r="G3" i="1"/>
  <c r="F3" i="1"/>
  <c r="I3" i="1" s="1"/>
</calcChain>
</file>

<file path=xl/sharedStrings.xml><?xml version="1.0" encoding="utf-8"?>
<sst xmlns="http://schemas.openxmlformats.org/spreadsheetml/2006/main" count="49" uniqueCount="37">
  <si>
    <t>Policy Polling Request</t>
  </si>
  <si>
    <t>MP</t>
  </si>
  <si>
    <t>SUP</t>
  </si>
  <si>
    <t>Hardware Inventory (Full)</t>
  </si>
  <si>
    <t xml:space="preserve">Software Inventory (Full) </t>
  </si>
  <si>
    <t xml:space="preserve">Software Distribution Policy Poll (Advert Download) </t>
  </si>
  <si>
    <t>Aktivite</t>
  </si>
  <si>
    <t>Tip</t>
  </si>
  <si>
    <r>
      <rPr>
        <b/>
        <sz val="11"/>
        <color rgb="FFFF0000"/>
        <rFont val="Calibri"/>
        <family val="2"/>
        <charset val="162"/>
        <scheme val="minor"/>
      </rPr>
      <t xml:space="preserve">Software Update Scan </t>
    </r>
    <r>
      <rPr>
        <sz val="11"/>
        <color rgb="FF000000"/>
        <rFont val="Calibri"/>
        <family val="2"/>
        <scheme val="minor"/>
      </rPr>
      <t>(Regular/On-going)</t>
    </r>
  </si>
  <si>
    <t>Hardware Inventory 
(Re-sync)</t>
  </si>
  <si>
    <r>
      <rPr>
        <b/>
        <sz val="11"/>
        <color rgb="FFFF0000"/>
        <rFont val="Calibri"/>
        <family val="2"/>
        <charset val="162"/>
        <scheme val="minor"/>
      </rPr>
      <t xml:space="preserve">Software Update Scan </t>
    </r>
    <r>
      <rPr>
        <sz val="11"/>
        <color rgb="FF000000"/>
        <rFont val="Calibri"/>
        <family val="2"/>
        <scheme val="minor"/>
      </rPr>
      <t>(Fresh AU DB) (</t>
    </r>
    <r>
      <rPr>
        <b/>
        <sz val="11"/>
        <color rgb="FF000000"/>
        <rFont val="Calibri"/>
        <family val="2"/>
        <charset val="162"/>
        <scheme val="minor"/>
      </rPr>
      <t>Not</t>
    </r>
    <r>
      <rPr>
        <sz val="11"/>
        <color rgb="FF000000"/>
        <rFont val="Calibri"/>
        <family val="2"/>
        <scheme val="minor"/>
      </rPr>
      <t>: single client refresh)</t>
    </r>
  </si>
  <si>
    <r>
      <t xml:space="preserve">Hardware Inventory (Delta) 
</t>
    </r>
    <r>
      <rPr>
        <sz val="11"/>
        <color theme="1"/>
        <rFont val="Calibri"/>
        <family val="2"/>
        <charset val="162"/>
        <scheme val="minor"/>
      </rPr>
      <t>(</t>
    </r>
    <r>
      <rPr>
        <b/>
        <sz val="11"/>
        <color theme="1"/>
        <rFont val="Calibri"/>
        <family val="2"/>
        <charset val="162"/>
        <scheme val="minor"/>
      </rPr>
      <t>Not</t>
    </r>
    <r>
      <rPr>
        <sz val="11"/>
        <color theme="1"/>
        <rFont val="Calibri"/>
        <family val="2"/>
        <charset val="162"/>
        <scheme val="minor"/>
      </rPr>
      <t>: This is heavily variable. In this example, the delta was run immediately following the re-sync.)</t>
    </r>
  </si>
  <si>
    <r>
      <t>(</t>
    </r>
    <r>
      <rPr>
        <b/>
        <sz val="11"/>
        <color rgb="FF000000"/>
        <rFont val="Calibri"/>
        <family val="2"/>
        <scheme val="minor"/>
      </rPr>
      <t>Not</t>
    </r>
    <r>
      <rPr>
        <sz val="11"/>
        <color rgb="FF000000"/>
        <rFont val="Calibri"/>
        <family val="2"/>
        <scheme val="minor"/>
      </rPr>
      <t xml:space="preserve">: Single client tested, with*.dll &amp; *.exe rules, </t>
    </r>
    <r>
      <rPr>
        <i/>
        <sz val="11"/>
        <color rgb="FF000000"/>
        <rFont val="Calibri"/>
        <family val="2"/>
        <scheme val="minor"/>
      </rPr>
      <t xml:space="preserve">including </t>
    </r>
    <r>
      <rPr>
        <sz val="11"/>
        <color rgb="FF000000"/>
        <rFont val="Calibri"/>
        <family val="2"/>
        <scheme val="minor"/>
      </rPr>
      <t>the Windows directory)</t>
    </r>
  </si>
  <si>
    <r>
      <rPr>
        <b/>
        <sz val="11"/>
        <color rgb="FFFF0000"/>
        <rFont val="Calibri"/>
        <family val="2"/>
        <charset val="162"/>
        <scheme val="minor"/>
      </rPr>
      <t xml:space="preserve">Software Inventory (Delta) </t>
    </r>
    <r>
      <rPr>
        <sz val="11"/>
        <color rgb="FF000000"/>
        <rFont val="Calibri"/>
        <family val="2"/>
        <scheme val="minor"/>
      </rPr>
      <t xml:space="preserve">
(</t>
    </r>
    <r>
      <rPr>
        <b/>
        <sz val="11"/>
        <color rgb="FF000000"/>
        <rFont val="Calibri"/>
        <family val="2"/>
        <charset val="162"/>
        <scheme val="minor"/>
      </rPr>
      <t>Not:</t>
    </r>
    <r>
      <rPr>
        <sz val="11"/>
        <color rgb="FF000000"/>
        <rFont val="Calibri"/>
        <family val="2"/>
        <scheme val="minor"/>
      </rPr>
      <t xml:space="preserve"> heavily variable. In this example, the delta was run immediately following the re-sync)</t>
    </r>
  </si>
  <si>
    <r>
      <t xml:space="preserve">BGB (1 HTTP request/client/5 minutes) 
</t>
    </r>
    <r>
      <rPr>
        <sz val="11"/>
        <rFont val="Calibri"/>
        <family val="2"/>
        <charset val="162"/>
        <scheme val="minor"/>
      </rPr>
      <t>(</t>
    </r>
    <r>
      <rPr>
        <b/>
        <sz val="11"/>
        <rFont val="Calibri"/>
        <family val="2"/>
        <charset val="162"/>
        <scheme val="minor"/>
      </rPr>
      <t>Not</t>
    </r>
    <r>
      <rPr>
        <sz val="11"/>
        <rFont val="Calibri"/>
        <family val="2"/>
        <charset val="162"/>
        <scheme val="minor"/>
      </rPr>
      <t>: only applies when BGB TCP port is not available)</t>
    </r>
  </si>
  <si>
    <r>
      <t>(</t>
    </r>
    <r>
      <rPr>
        <b/>
        <sz val="11"/>
        <color rgb="FF000000"/>
        <rFont val="Calibri"/>
        <family val="2"/>
        <scheme val="minor"/>
      </rPr>
      <t>Not</t>
    </r>
    <r>
      <rPr>
        <sz val="11"/>
        <color rgb="FF000000"/>
        <rFont val="Calibri"/>
        <family val="2"/>
        <scheme val="minor"/>
      </rPr>
      <t>: not tested for 2012, for reference)</t>
    </r>
  </si>
  <si>
    <r>
      <t xml:space="preserve">Application Management Policy Retrieval 
</t>
    </r>
    <r>
      <rPr>
        <sz val="11"/>
        <rFont val="Calibri"/>
        <family val="2"/>
        <charset val="162"/>
        <scheme val="minor"/>
      </rPr>
      <t>(</t>
    </r>
    <r>
      <rPr>
        <b/>
        <sz val="11"/>
        <rFont val="Calibri"/>
        <family val="2"/>
        <charset val="162"/>
        <scheme val="minor"/>
      </rPr>
      <t>Not:</t>
    </r>
    <r>
      <rPr>
        <sz val="11"/>
        <rFont val="Calibri"/>
        <family val="2"/>
        <charset val="162"/>
        <scheme val="minor"/>
      </rPr>
      <t xml:space="preserve"> Single Client Requesting Single Application)</t>
    </r>
  </si>
  <si>
    <r>
      <rPr>
        <b/>
        <sz val="11"/>
        <color rgb="FFFF0000"/>
        <rFont val="Calibri"/>
        <family val="2"/>
        <charset val="162"/>
        <scheme val="minor"/>
      </rPr>
      <t xml:space="preserve">Software Update Scan </t>
    </r>
    <r>
      <rPr>
        <sz val="11"/>
        <color rgb="FF000000"/>
        <rFont val="Calibri"/>
        <family val="2"/>
        <scheme val="minor"/>
      </rPr>
      <t>(Fresh AU DB)
(</t>
    </r>
    <r>
      <rPr>
        <b/>
        <sz val="11"/>
        <color rgb="FF000000"/>
        <rFont val="Calibri"/>
        <family val="2"/>
        <charset val="162"/>
        <scheme val="minor"/>
      </rPr>
      <t>Not:</t>
    </r>
    <r>
      <rPr>
        <sz val="11"/>
        <color rgb="FF000000"/>
        <rFont val="Calibri"/>
        <family val="2"/>
        <scheme val="minor"/>
      </rPr>
      <t xml:space="preserve"> single client refresh, including re-sync of state messages) </t>
    </r>
  </si>
  <si>
    <r>
      <t>(</t>
    </r>
    <r>
      <rPr>
        <b/>
        <sz val="11"/>
        <color rgb="FF000000"/>
        <rFont val="Calibri"/>
        <family val="2"/>
        <scheme val="minor"/>
      </rPr>
      <t>Not</t>
    </r>
    <r>
      <rPr>
        <sz val="11"/>
        <color rgb="FF000000"/>
        <rFont val="Calibri"/>
        <family val="2"/>
        <scheme val="minor"/>
      </rPr>
      <t>: 1 HTTP request/client poll)</t>
    </r>
  </si>
  <si>
    <t>WU/MU/WSUS update metadata bağlı olarak değişir</t>
  </si>
  <si>
    <t>Byte Değerini Giriniz</t>
  </si>
  <si>
    <t>MB</t>
  </si>
  <si>
    <t>KB</t>
  </si>
  <si>
    <t>Çevirici bilgileri:</t>
  </si>
  <si>
    <t>1 Byte = 8 Bit</t>
  </si>
  <si>
    <t>1 Kilobyte = 1024 Bytes</t>
  </si>
  <si>
    <t>1 Megabyte = 1048576 Bytes</t>
  </si>
  <si>
    <t>1 Gigabyte = 1073741824 Bytes</t>
  </si>
  <si>
    <t>System Center 2012 Configuration Manager Client Network Trafik Hesaplama Aracı</t>
  </si>
  <si>
    <t>Yapılan HTTP İstek Sayısını Giriniz:</t>
  </si>
  <si>
    <r>
      <rPr>
        <b/>
        <sz val="14"/>
        <color rgb="FF000000"/>
        <rFont val="Calibri"/>
        <family val="2"/>
        <charset val="162"/>
        <scheme val="minor"/>
      </rPr>
      <t>İstemciden Sunucuya Ortalama Trafik</t>
    </r>
    <r>
      <rPr>
        <b/>
        <sz val="11"/>
        <color rgb="FF000000"/>
        <rFont val="Calibri"/>
        <family val="2"/>
        <scheme val="minor"/>
      </rPr>
      <t xml:space="preserve"> (</t>
    </r>
    <r>
      <rPr>
        <b/>
        <i/>
        <u/>
        <sz val="11"/>
        <color rgb="FF000000"/>
        <rFont val="Calibri"/>
        <family val="2"/>
        <charset val="162"/>
        <scheme val="minor"/>
      </rPr>
      <t>Bir İstek İçin Byte Cinsinden</t>
    </r>
    <r>
      <rPr>
        <b/>
        <sz val="11"/>
        <color rgb="FF000000"/>
        <rFont val="Calibri"/>
        <family val="2"/>
        <scheme val="minor"/>
      </rPr>
      <t>)</t>
    </r>
  </si>
  <si>
    <r>
      <rPr>
        <b/>
        <sz val="14"/>
        <color rgb="FF000000"/>
        <rFont val="Calibri"/>
        <family val="2"/>
        <charset val="162"/>
        <scheme val="minor"/>
      </rPr>
      <t>Sunucudan İstemciye Ortalama Trafik</t>
    </r>
    <r>
      <rPr>
        <b/>
        <sz val="11"/>
        <color rgb="FF000000"/>
        <rFont val="Calibri"/>
        <family val="2"/>
        <scheme val="minor"/>
      </rPr>
      <t xml:space="preserve"> (</t>
    </r>
    <r>
      <rPr>
        <b/>
        <i/>
        <u/>
        <sz val="11"/>
        <color rgb="FF000000"/>
        <rFont val="Calibri"/>
        <family val="2"/>
        <charset val="162"/>
        <scheme val="minor"/>
      </rPr>
      <t>Bir İstek İçin Byte Cinsinden</t>
    </r>
    <r>
      <rPr>
        <b/>
        <sz val="11"/>
        <color rgb="FF000000"/>
        <rFont val="Calibri"/>
        <family val="2"/>
        <scheme val="minor"/>
      </rPr>
      <t>)</t>
    </r>
  </si>
  <si>
    <r>
      <rPr>
        <b/>
        <sz val="14"/>
        <color rgb="FF000000"/>
        <rFont val="Calibri"/>
        <family val="2"/>
        <charset val="162"/>
        <scheme val="minor"/>
      </rPr>
      <t xml:space="preserve">Sunucu İstemci arası Ortalama Toplam Trafik </t>
    </r>
    <r>
      <rPr>
        <b/>
        <sz val="11"/>
        <color rgb="FF000000"/>
        <rFont val="Calibri"/>
        <family val="2"/>
        <scheme val="minor"/>
      </rPr>
      <t xml:space="preserve"> (</t>
    </r>
    <r>
      <rPr>
        <b/>
        <i/>
        <u/>
        <sz val="11"/>
        <color rgb="FF000000"/>
        <rFont val="Calibri"/>
        <family val="2"/>
        <charset val="162"/>
        <scheme val="minor"/>
      </rPr>
      <t>Bir İstek İçin Byte Cinsinden</t>
    </r>
    <r>
      <rPr>
        <b/>
        <sz val="11"/>
        <color rgb="FF000000"/>
        <rFont val="Calibri"/>
        <family val="2"/>
        <scheme val="minor"/>
      </rPr>
      <t>)</t>
    </r>
  </si>
  <si>
    <r>
      <rPr>
        <b/>
        <sz val="14"/>
        <color rgb="FF000000"/>
        <rFont val="Calibri"/>
        <family val="2"/>
        <charset val="162"/>
        <scheme val="minor"/>
      </rPr>
      <t>İstek Sayısına Göre Sunucudan İstemciye Ortalama Toplam Trafik</t>
    </r>
    <r>
      <rPr>
        <b/>
        <sz val="11"/>
        <color rgb="FF000000"/>
        <rFont val="Calibri"/>
        <family val="2"/>
        <scheme val="minor"/>
      </rPr>
      <t xml:space="preserve"> (</t>
    </r>
    <r>
      <rPr>
        <b/>
        <i/>
        <u/>
        <sz val="11"/>
        <color rgb="FF000000"/>
        <rFont val="Calibri"/>
        <family val="2"/>
        <charset val="162"/>
        <scheme val="minor"/>
      </rPr>
      <t>Byte Cinsinden</t>
    </r>
    <r>
      <rPr>
        <b/>
        <sz val="11"/>
        <color rgb="FF000000"/>
        <rFont val="Calibri"/>
        <family val="2"/>
        <scheme val="minor"/>
      </rPr>
      <t>)</t>
    </r>
  </si>
  <si>
    <r>
      <rPr>
        <b/>
        <sz val="14"/>
        <color rgb="FF000000"/>
        <rFont val="Calibri"/>
        <family val="2"/>
        <charset val="162"/>
        <scheme val="minor"/>
      </rPr>
      <t xml:space="preserve">İstek Sayısına Göre Toplam Trafik </t>
    </r>
    <r>
      <rPr>
        <b/>
        <sz val="11"/>
        <color rgb="FF000000"/>
        <rFont val="Calibri"/>
        <family val="2"/>
        <scheme val="minor"/>
      </rPr>
      <t>(</t>
    </r>
    <r>
      <rPr>
        <b/>
        <i/>
        <u/>
        <sz val="11"/>
        <color rgb="FF000000"/>
        <rFont val="Calibri"/>
        <family val="2"/>
        <charset val="162"/>
        <scheme val="minor"/>
      </rPr>
      <t>Byte Cinsinden</t>
    </r>
    <r>
      <rPr>
        <b/>
        <sz val="11"/>
        <color rgb="FF000000"/>
        <rFont val="Calibri"/>
        <family val="2"/>
        <scheme val="minor"/>
      </rPr>
      <t>)</t>
    </r>
  </si>
  <si>
    <r>
      <rPr>
        <b/>
        <sz val="14"/>
        <color rgb="FF000000"/>
        <rFont val="Calibri"/>
        <family val="2"/>
        <charset val="162"/>
        <scheme val="minor"/>
      </rPr>
      <t xml:space="preserve">İstek Sayısına Göre İstemciden Sunucuya Ortalama Toplam Trafik </t>
    </r>
    <r>
      <rPr>
        <b/>
        <sz val="11"/>
        <color rgb="FF000000"/>
        <rFont val="Calibri"/>
        <family val="2"/>
        <scheme val="minor"/>
      </rPr>
      <t>(</t>
    </r>
    <r>
      <rPr>
        <b/>
        <i/>
        <u/>
        <sz val="11"/>
        <color rgb="FF000000"/>
        <rFont val="Calibri"/>
        <family val="2"/>
        <charset val="162"/>
        <scheme val="minor"/>
      </rPr>
      <t>Byte Cinsinden</t>
    </r>
    <r>
      <rPr>
        <b/>
        <sz val="11"/>
        <color rgb="FF000000"/>
        <rFont val="Calibri"/>
        <family val="2"/>
        <scheme val="minor"/>
      </rPr>
      <t>)</t>
    </r>
  </si>
  <si>
    <t>Byte Değerini KB ve ya MB'a Çevirme Aracı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</si>
</sst>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i/>
      <u/>
      <sz val="11"/>
      <color rgb="FF00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4"/>
      <color rgb="FF000000"/>
      <name val="Calibri"/>
      <family val="2"/>
      <charset val="162"/>
      <scheme val="minor"/>
    </font>
    <font>
      <b/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0" xfId="0" applyFont="1"/>
    <xf numFmtId="2" fontId="0" fillId="0" borderId="0" xfId="0" applyNumberFormat="1"/>
    <xf numFmtId="164" fontId="0" fillId="0" borderId="0" xfId="0" applyNumberFormat="1"/>
    <xf numFmtId="0" fontId="14" fillId="0" borderId="3" xfId="0" applyFont="1" applyBorder="1" applyAlignment="1">
      <alignment vertical="center" wrapText="1"/>
    </xf>
    <xf numFmtId="0" fontId="2" fillId="0" borderId="0" xfId="0" applyFont="1"/>
    <xf numFmtId="0" fontId="6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2" fontId="3" fillId="2" borderId="5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I3" sqref="I3:I4"/>
    </sheetView>
  </sheetViews>
  <sheetFormatPr defaultColWidth="11.42578125" defaultRowHeight="15" x14ac:dyDescent="0.25"/>
  <cols>
    <col min="1" max="1" width="19.7109375" customWidth="1"/>
    <col min="2" max="2" width="4.42578125" bestFit="1" customWidth="1"/>
    <col min="3" max="3" width="10.140625" bestFit="1" customWidth="1"/>
    <col min="4" max="5" width="15.85546875" customWidth="1"/>
    <col min="6" max="6" width="16" customWidth="1"/>
    <col min="7" max="7" width="18.42578125" customWidth="1"/>
    <col min="8" max="8" width="19.7109375" customWidth="1"/>
    <col min="13" max="13" width="12" bestFit="1" customWidth="1"/>
    <col min="14" max="14" width="7.5703125" customWidth="1"/>
  </cols>
  <sheetData>
    <row r="1" spans="1:17" ht="18.75" x14ac:dyDescent="0.3">
      <c r="A1" s="54" t="s">
        <v>28</v>
      </c>
      <c r="B1" s="55"/>
      <c r="C1" s="55"/>
      <c r="D1" s="55"/>
      <c r="E1" s="55"/>
      <c r="F1" s="55"/>
      <c r="G1" s="55"/>
      <c r="H1" s="55"/>
      <c r="I1" s="56"/>
      <c r="K1" s="57" t="s">
        <v>36</v>
      </c>
      <c r="L1" s="57"/>
      <c r="M1" s="52" t="s">
        <v>20</v>
      </c>
      <c r="N1" s="52"/>
      <c r="O1">
        <v>281718</v>
      </c>
      <c r="P1" s="13">
        <f>O1/(1024)</f>
        <v>275.115234375</v>
      </c>
      <c r="Q1" s="12" t="s">
        <v>22</v>
      </c>
    </row>
    <row r="2" spans="1:17" ht="127.5" x14ac:dyDescent="0.25">
      <c r="A2" s="23" t="s">
        <v>6</v>
      </c>
      <c r="B2" s="22" t="s">
        <v>7</v>
      </c>
      <c r="C2" s="15" t="s">
        <v>29</v>
      </c>
      <c r="D2" s="19" t="s">
        <v>30</v>
      </c>
      <c r="E2" s="19" t="s">
        <v>31</v>
      </c>
      <c r="F2" s="19" t="s">
        <v>32</v>
      </c>
      <c r="G2" s="19" t="s">
        <v>35</v>
      </c>
      <c r="H2" s="20" t="s">
        <v>33</v>
      </c>
      <c r="I2" s="21" t="s">
        <v>34</v>
      </c>
      <c r="K2" s="57"/>
      <c r="L2" s="57"/>
      <c r="M2" s="58"/>
      <c r="N2" s="58"/>
      <c r="P2" s="14">
        <f>P1/1024</f>
        <v>0.26866722106933594</v>
      </c>
      <c r="Q2" s="12" t="s">
        <v>21</v>
      </c>
    </row>
    <row r="3" spans="1:17" ht="30" customHeight="1" x14ac:dyDescent="0.25">
      <c r="A3" s="8" t="s">
        <v>0</v>
      </c>
      <c r="B3" s="28" t="s">
        <v>1</v>
      </c>
      <c r="C3" s="30">
        <v>1350</v>
      </c>
      <c r="D3" s="30">
        <v>9.68</v>
      </c>
      <c r="E3" s="37">
        <v>199</v>
      </c>
      <c r="F3" s="37">
        <f>(D3+E3)</f>
        <v>208.68</v>
      </c>
      <c r="G3" s="39">
        <f>D3*C3</f>
        <v>13068</v>
      </c>
      <c r="H3" s="39">
        <f>E3*C3</f>
        <v>268650</v>
      </c>
      <c r="I3" s="39">
        <f>F3*C3</f>
        <v>281718</v>
      </c>
      <c r="K3" s="52"/>
      <c r="L3" s="52"/>
      <c r="M3" s="13"/>
      <c r="N3" s="12"/>
    </row>
    <row r="4" spans="1:17" ht="45" customHeight="1" x14ac:dyDescent="0.25">
      <c r="A4" s="3" t="s">
        <v>18</v>
      </c>
      <c r="B4" s="29"/>
      <c r="C4" s="38"/>
      <c r="D4" s="38"/>
      <c r="E4" s="38"/>
      <c r="F4" s="38"/>
      <c r="G4" s="40"/>
      <c r="H4" s="40"/>
      <c r="I4" s="40"/>
      <c r="K4" s="17" t="s">
        <v>23</v>
      </c>
      <c r="L4" s="16"/>
      <c r="M4" s="16"/>
      <c r="N4" s="12"/>
    </row>
    <row r="5" spans="1:17" ht="60" customHeight="1" x14ac:dyDescent="0.25">
      <c r="A5" s="9" t="s">
        <v>8</v>
      </c>
      <c r="B5" s="6" t="s">
        <v>1</v>
      </c>
      <c r="C5" s="41" t="s">
        <v>19</v>
      </c>
      <c r="D5" s="42"/>
      <c r="E5" s="42"/>
      <c r="F5" s="42"/>
      <c r="G5" s="42"/>
      <c r="H5" s="42"/>
      <c r="I5" s="43"/>
      <c r="K5" s="18" t="s">
        <v>24</v>
      </c>
      <c r="L5" s="16"/>
      <c r="M5" s="16"/>
    </row>
    <row r="6" spans="1:17" ht="45" x14ac:dyDescent="0.25">
      <c r="A6" s="10" t="s">
        <v>8</v>
      </c>
      <c r="B6" s="7" t="s">
        <v>2</v>
      </c>
      <c r="C6" s="44"/>
      <c r="D6" s="45"/>
      <c r="E6" s="45"/>
      <c r="F6" s="45"/>
      <c r="G6" s="45"/>
      <c r="H6" s="45"/>
      <c r="I6" s="46"/>
      <c r="K6" s="18" t="s">
        <v>25</v>
      </c>
      <c r="L6" s="16"/>
      <c r="M6" s="16"/>
    </row>
    <row r="7" spans="1:17" ht="45" customHeight="1" x14ac:dyDescent="0.25">
      <c r="A7" s="59" t="s">
        <v>17</v>
      </c>
      <c r="B7" s="24" t="s">
        <v>1</v>
      </c>
      <c r="C7" s="34">
        <v>1</v>
      </c>
      <c r="D7" s="35">
        <v>1995.4</v>
      </c>
      <c r="E7" s="34">
        <v>0.32979999999999998</v>
      </c>
      <c r="F7" s="32">
        <f>(D7+E7)</f>
        <v>1995.7298000000001</v>
      </c>
      <c r="G7" s="47">
        <f>D7*C7</f>
        <v>1995.4</v>
      </c>
      <c r="H7" s="47">
        <f>E7*C7</f>
        <v>0.32979999999999998</v>
      </c>
      <c r="I7" s="47">
        <f>F7*C7</f>
        <v>1995.7298000000001</v>
      </c>
      <c r="K7" s="18" t="s">
        <v>26</v>
      </c>
      <c r="L7" s="16"/>
      <c r="M7" s="16"/>
    </row>
    <row r="8" spans="1:17" ht="72.75" customHeight="1" x14ac:dyDescent="0.25">
      <c r="A8" s="61"/>
      <c r="B8" s="25"/>
      <c r="C8" s="27"/>
      <c r="D8" s="36"/>
      <c r="E8" s="27"/>
      <c r="F8" s="33"/>
      <c r="G8" s="47"/>
      <c r="H8" s="47"/>
      <c r="I8" s="47"/>
      <c r="K8" s="16" t="s">
        <v>27</v>
      </c>
      <c r="L8" s="16"/>
      <c r="M8" s="16"/>
    </row>
    <row r="9" spans="1:17" ht="60" x14ac:dyDescent="0.25">
      <c r="A9" s="10" t="s">
        <v>10</v>
      </c>
      <c r="B9" s="4" t="s">
        <v>2</v>
      </c>
      <c r="C9" s="5">
        <v>1</v>
      </c>
      <c r="D9" s="5">
        <v>7.9177333333333335</v>
      </c>
      <c r="E9" s="5">
        <v>0.19</v>
      </c>
      <c r="F9" s="5">
        <f>D9+E9</f>
        <v>8.1077333333333339</v>
      </c>
      <c r="G9" s="5">
        <f>D9*C9</f>
        <v>7.9177333333333335</v>
      </c>
      <c r="H9" s="5">
        <f>E9*C9</f>
        <v>0.19</v>
      </c>
      <c r="I9" s="5">
        <f>F9*C9</f>
        <v>8.1077333333333339</v>
      </c>
      <c r="J9" s="13"/>
    </row>
    <row r="10" spans="1:17" ht="45" customHeight="1" x14ac:dyDescent="0.25">
      <c r="A10" s="48" t="s">
        <v>11</v>
      </c>
      <c r="B10" s="24" t="s">
        <v>1</v>
      </c>
      <c r="C10" s="26">
        <v>1</v>
      </c>
      <c r="D10" s="26">
        <v>0.85</v>
      </c>
      <c r="E10" s="26">
        <v>226</v>
      </c>
      <c r="F10" s="26">
        <f>D10+E10</f>
        <v>226.85</v>
      </c>
      <c r="G10" s="26">
        <f>D10*C10</f>
        <v>0.85</v>
      </c>
      <c r="H10" s="26">
        <f>E10*C10</f>
        <v>226</v>
      </c>
      <c r="I10" s="26">
        <f>F10*C10</f>
        <v>226.85</v>
      </c>
    </row>
    <row r="11" spans="1:17" ht="77.25" customHeight="1" x14ac:dyDescent="0.25">
      <c r="A11" s="49"/>
      <c r="B11" s="25"/>
      <c r="C11" s="27"/>
      <c r="D11" s="27"/>
      <c r="E11" s="27"/>
      <c r="F11" s="27"/>
      <c r="G11" s="27"/>
      <c r="H11" s="27"/>
      <c r="I11" s="27"/>
    </row>
    <row r="12" spans="1:17" ht="30" customHeight="1" x14ac:dyDescent="0.25">
      <c r="A12" s="50" t="s">
        <v>9</v>
      </c>
      <c r="B12" s="28" t="s">
        <v>1</v>
      </c>
      <c r="C12" s="30">
        <v>1</v>
      </c>
      <c r="D12" s="30">
        <v>8.4700000000000006</v>
      </c>
      <c r="E12" s="30">
        <v>211.42</v>
      </c>
      <c r="F12" s="30">
        <f>D12+E12</f>
        <v>219.89</v>
      </c>
      <c r="G12" s="30">
        <f>D12*C12</f>
        <v>8.4700000000000006</v>
      </c>
      <c r="H12" s="30">
        <f>E12*C12</f>
        <v>211.42</v>
      </c>
      <c r="I12" s="30">
        <f>F12*C12</f>
        <v>219.89</v>
      </c>
    </row>
    <row r="13" spans="1:17" x14ac:dyDescent="0.25">
      <c r="A13" s="53"/>
      <c r="B13" s="29"/>
      <c r="C13" s="31"/>
      <c r="D13" s="31"/>
      <c r="E13" s="31"/>
      <c r="F13" s="31"/>
      <c r="G13" s="31"/>
      <c r="H13" s="31"/>
      <c r="I13" s="31"/>
    </row>
    <row r="14" spans="1:17" ht="30" x14ac:dyDescent="0.25">
      <c r="A14" s="11" t="s">
        <v>3</v>
      </c>
      <c r="B14" s="1" t="s">
        <v>1</v>
      </c>
      <c r="C14" s="2">
        <v>1</v>
      </c>
      <c r="D14" s="2">
        <v>20.11</v>
      </c>
      <c r="E14" s="2">
        <v>224.33</v>
      </c>
      <c r="F14" s="2">
        <f>D14+E14</f>
        <v>244.44</v>
      </c>
      <c r="G14" s="2">
        <f>D14*C14</f>
        <v>20.11</v>
      </c>
      <c r="H14" s="2">
        <f>E14*C14</f>
        <v>224.33</v>
      </c>
      <c r="I14" s="2">
        <f>F14*C14</f>
        <v>244.44</v>
      </c>
    </row>
    <row r="15" spans="1:17" ht="30" x14ac:dyDescent="0.25">
      <c r="A15" s="8" t="s">
        <v>4</v>
      </c>
      <c r="B15" s="28" t="s">
        <v>1</v>
      </c>
      <c r="C15" s="30">
        <v>1</v>
      </c>
      <c r="D15" s="30">
        <v>0.33</v>
      </c>
      <c r="E15" s="30">
        <v>219.5</v>
      </c>
      <c r="F15" s="30">
        <f>D15+E15</f>
        <v>219.83</v>
      </c>
      <c r="G15" s="30">
        <f>D15*C15</f>
        <v>0.33</v>
      </c>
      <c r="H15" s="30">
        <f>E15*C15</f>
        <v>219.5</v>
      </c>
      <c r="I15" s="30">
        <f>F15*C15</f>
        <v>219.83</v>
      </c>
    </row>
    <row r="16" spans="1:17" ht="75" x14ac:dyDescent="0.25">
      <c r="A16" s="3" t="s">
        <v>12</v>
      </c>
      <c r="B16" s="29"/>
      <c r="C16" s="31"/>
      <c r="D16" s="31"/>
      <c r="E16" s="31"/>
      <c r="F16" s="31"/>
      <c r="G16" s="31"/>
      <c r="H16" s="31"/>
      <c r="I16" s="31"/>
    </row>
    <row r="17" spans="1:9" ht="30" customHeight="1" x14ac:dyDescent="0.25">
      <c r="A17" s="59" t="s">
        <v>13</v>
      </c>
      <c r="B17" s="24" t="s">
        <v>1</v>
      </c>
      <c r="C17" s="26">
        <v>1</v>
      </c>
      <c r="D17" s="26">
        <v>1.7989999999999999</v>
      </c>
      <c r="E17" s="26">
        <v>224.3</v>
      </c>
      <c r="F17" s="26">
        <f>D17+E17</f>
        <v>226.09900000000002</v>
      </c>
      <c r="G17" s="26">
        <f>D17*C17</f>
        <v>1.7989999999999999</v>
      </c>
      <c r="H17" s="26">
        <f>E17*C17</f>
        <v>224.3</v>
      </c>
      <c r="I17" s="26">
        <f>F17*C17</f>
        <v>226.09900000000002</v>
      </c>
    </row>
    <row r="18" spans="1:9" ht="93" customHeight="1" x14ac:dyDescent="0.25">
      <c r="A18" s="60"/>
      <c r="B18" s="25"/>
      <c r="C18" s="27"/>
      <c r="D18" s="27"/>
      <c r="E18" s="27"/>
      <c r="F18" s="27"/>
      <c r="G18" s="27"/>
      <c r="H18" s="27"/>
      <c r="I18" s="27"/>
    </row>
    <row r="19" spans="1:9" ht="60" x14ac:dyDescent="0.25">
      <c r="A19" s="8" t="s">
        <v>5</v>
      </c>
      <c r="B19" s="28" t="s">
        <v>1</v>
      </c>
      <c r="C19" s="30">
        <v>1</v>
      </c>
      <c r="D19" s="30">
        <v>6.1609999999999996</v>
      </c>
      <c r="E19" s="30">
        <v>8.2910000000000004</v>
      </c>
      <c r="F19" s="30">
        <v>14.452</v>
      </c>
      <c r="G19" s="30">
        <f>D19*C19</f>
        <v>6.1609999999999996</v>
      </c>
      <c r="H19" s="30">
        <f>E19*C19</f>
        <v>8.2910000000000004</v>
      </c>
      <c r="I19" s="30">
        <f>F19*C19</f>
        <v>14.452</v>
      </c>
    </row>
    <row r="20" spans="1:9" ht="30" customHeight="1" x14ac:dyDescent="0.25">
      <c r="A20" s="3" t="s">
        <v>15</v>
      </c>
      <c r="B20" s="29"/>
      <c r="C20" s="31"/>
      <c r="D20" s="31"/>
      <c r="E20" s="31"/>
      <c r="F20" s="31"/>
      <c r="G20" s="31"/>
      <c r="H20" s="31"/>
      <c r="I20" s="31"/>
    </row>
    <row r="21" spans="1:9" ht="45" customHeight="1" x14ac:dyDescent="0.25">
      <c r="A21" s="48" t="s">
        <v>16</v>
      </c>
      <c r="B21" s="24" t="s">
        <v>1</v>
      </c>
      <c r="C21" s="26">
        <v>1</v>
      </c>
      <c r="D21" s="26">
        <v>0.24</v>
      </c>
      <c r="E21" s="26">
        <v>0.51</v>
      </c>
      <c r="F21" s="26">
        <f>D21+E21</f>
        <v>0.75</v>
      </c>
      <c r="G21" s="26">
        <f>D21*C21</f>
        <v>0.24</v>
      </c>
      <c r="H21" s="26">
        <f>E21*C21</f>
        <v>0.51</v>
      </c>
      <c r="I21" s="26">
        <f>F21*C21</f>
        <v>0.75</v>
      </c>
    </row>
    <row r="22" spans="1:9" ht="62.25" customHeight="1" x14ac:dyDescent="0.25">
      <c r="A22" s="49"/>
      <c r="B22" s="25"/>
      <c r="C22" s="27"/>
      <c r="D22" s="27"/>
      <c r="E22" s="27"/>
      <c r="F22" s="27"/>
      <c r="G22" s="27"/>
      <c r="H22" s="27"/>
      <c r="I22" s="27"/>
    </row>
    <row r="23" spans="1:9" ht="45" customHeight="1" x14ac:dyDescent="0.25">
      <c r="A23" s="50" t="s">
        <v>14</v>
      </c>
      <c r="B23" s="28" t="s">
        <v>1</v>
      </c>
      <c r="C23" s="30">
        <v>1</v>
      </c>
      <c r="D23" s="30">
        <v>1.9300000000000001E-3</v>
      </c>
      <c r="E23" s="30">
        <v>0.55000000000000004</v>
      </c>
      <c r="F23" s="30">
        <f>D23+E23</f>
        <v>0.55193000000000003</v>
      </c>
      <c r="G23" s="30">
        <f>D23*C23</f>
        <v>1.9300000000000001E-3</v>
      </c>
      <c r="H23" s="30">
        <f>E23*C23</f>
        <v>0.55000000000000004</v>
      </c>
      <c r="I23" s="30">
        <f>F23*C23</f>
        <v>0.55193000000000003</v>
      </c>
    </row>
    <row r="24" spans="1:9" ht="48" customHeight="1" x14ac:dyDescent="0.25">
      <c r="A24" s="51"/>
      <c r="B24" s="29"/>
      <c r="C24" s="31"/>
      <c r="D24" s="31"/>
      <c r="E24" s="31"/>
      <c r="F24" s="31"/>
      <c r="G24" s="31"/>
      <c r="H24" s="31"/>
      <c r="I24" s="31"/>
    </row>
  </sheetData>
  <mergeCells count="84">
    <mergeCell ref="A1:I1"/>
    <mergeCell ref="K1:L2"/>
    <mergeCell ref="M1:N1"/>
    <mergeCell ref="M2:N2"/>
    <mergeCell ref="G17:G18"/>
    <mergeCell ref="H17:H18"/>
    <mergeCell ref="I17:I18"/>
    <mergeCell ref="A17:A18"/>
    <mergeCell ref="A7:A8"/>
    <mergeCell ref="A10:A11"/>
    <mergeCell ref="G10:G11"/>
    <mergeCell ref="H10:H11"/>
    <mergeCell ref="I10:I11"/>
    <mergeCell ref="G12:G13"/>
    <mergeCell ref="H12:H13"/>
    <mergeCell ref="I12:I13"/>
    <mergeCell ref="A21:A22"/>
    <mergeCell ref="A23:A24"/>
    <mergeCell ref="K3:L3"/>
    <mergeCell ref="G19:G20"/>
    <mergeCell ref="H19:H20"/>
    <mergeCell ref="I19:I20"/>
    <mergeCell ref="G21:G22"/>
    <mergeCell ref="H21:H22"/>
    <mergeCell ref="I21:I22"/>
    <mergeCell ref="G23:G24"/>
    <mergeCell ref="H23:H24"/>
    <mergeCell ref="I23:I24"/>
    <mergeCell ref="G15:G16"/>
    <mergeCell ref="H15:H16"/>
    <mergeCell ref="I15:I16"/>
    <mergeCell ref="A12:A13"/>
    <mergeCell ref="H3:H4"/>
    <mergeCell ref="I3:I4"/>
    <mergeCell ref="C5:I6"/>
    <mergeCell ref="G7:G8"/>
    <mergeCell ref="H7:H8"/>
    <mergeCell ref="I7:I8"/>
    <mergeCell ref="G3:G4"/>
    <mergeCell ref="B3:B4"/>
    <mergeCell ref="F3:F4"/>
    <mergeCell ref="C3:C4"/>
    <mergeCell ref="D3:D4"/>
    <mergeCell ref="E3:E4"/>
    <mergeCell ref="B10:B11"/>
    <mergeCell ref="F10:F11"/>
    <mergeCell ref="C10:C11"/>
    <mergeCell ref="D10:D11"/>
    <mergeCell ref="E10:E11"/>
    <mergeCell ref="B7:B8"/>
    <mergeCell ref="F7:F8"/>
    <mergeCell ref="C7:C8"/>
    <mergeCell ref="D7:D8"/>
    <mergeCell ref="E7:E8"/>
    <mergeCell ref="B15:B16"/>
    <mergeCell ref="F15:F16"/>
    <mergeCell ref="C15:C16"/>
    <mergeCell ref="D15:D16"/>
    <mergeCell ref="E15:E16"/>
    <mergeCell ref="B12:B13"/>
    <mergeCell ref="F12:F13"/>
    <mergeCell ref="C12:C13"/>
    <mergeCell ref="D12:D13"/>
    <mergeCell ref="E12:E13"/>
    <mergeCell ref="B19:B20"/>
    <mergeCell ref="F19:F20"/>
    <mergeCell ref="C19:C20"/>
    <mergeCell ref="D19:D20"/>
    <mergeCell ref="E19:E20"/>
    <mergeCell ref="B17:B18"/>
    <mergeCell ref="F17:F18"/>
    <mergeCell ref="C17:C18"/>
    <mergeCell ref="D17:D18"/>
    <mergeCell ref="E17:E18"/>
    <mergeCell ref="B23:B24"/>
    <mergeCell ref="F23:F24"/>
    <mergeCell ref="C23:C24"/>
    <mergeCell ref="D23:D24"/>
    <mergeCell ref="E23:E24"/>
    <mergeCell ref="B21:B22"/>
    <mergeCell ref="F21:F22"/>
    <mergeCell ref="C21:C22"/>
    <mergeCell ref="D21:D22"/>
    <mergeCell ref="E21:E2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2015-03-27T20:17:06Z</dcterms:modified>
</cp:coreProperties>
</file>