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60" windowHeight="8265"/>
  </bookViews>
  <sheets>
    <sheet name="Database Size Calculator " sheetId="1" r:id="rId1"/>
    <sheet name="Disk Sizing Calculator" sheetId="2" r:id="rId2"/>
  </sheets>
  <calcPr calcId="125725"/>
</workbook>
</file>

<file path=xl/calcChain.xml><?xml version="1.0" encoding="utf-8"?>
<calcChain xmlns="http://schemas.openxmlformats.org/spreadsheetml/2006/main">
  <c r="C6" i="2"/>
  <c r="C5"/>
  <c r="D9" i="1"/>
  <c r="D14"/>
  <c r="D13"/>
  <c r="D12"/>
  <c r="D8" l="1"/>
  <c r="D7" s="1"/>
  <c r="D15"/>
</calcChain>
</file>

<file path=xl/comments1.xml><?xml version="1.0" encoding="utf-8"?>
<comments xmlns="http://schemas.openxmlformats.org/spreadsheetml/2006/main">
  <authors>
    <author xml:space="preserve"> Pete Zerger</author>
  </authors>
  <commentList>
    <comment ref="G6" authorId="0">
      <text>
        <r>
          <rPr>
            <sz val="8"/>
            <color indexed="81"/>
            <rFont val="Tahoma"/>
            <family val="2"/>
          </rPr>
          <t>Enter the number of machines of each type enabled as ACS Forwarders</t>
        </r>
      </text>
    </comment>
    <comment ref="D9" authorId="0">
      <text>
        <r>
          <rPr>
            <sz val="8"/>
            <color indexed="81"/>
            <rFont val="Tahoma"/>
            <family val="2"/>
          </rPr>
          <t>Note: SQL 2005 has a limit of about 2,500 inserts per second. Use this number as a guide for when to use multlple ACS Collector / Database pairs</t>
        </r>
      </text>
    </comment>
    <comment ref="G12" authorId="0">
      <text>
        <r>
          <rPr>
            <sz val="8"/>
            <color indexed="81"/>
            <rFont val="Tahoma"/>
            <family val="2"/>
          </rPr>
          <t xml:space="preserve">Enter the number of days ACS data will be retained. 14 days is the default value.
</t>
        </r>
      </text>
    </comment>
    <comment ref="G15" authorId="0">
      <text>
        <r>
          <rPr>
            <sz val="8"/>
            <color indexed="81"/>
            <rFont val="Tahoma"/>
            <family val="2"/>
          </rPr>
          <t>Enter the number of events generated by each type of machine. Measure</t>
        </r>
      </text>
    </comment>
  </commentList>
</comments>
</file>

<file path=xl/comments2.xml><?xml version="1.0" encoding="utf-8"?>
<comments xmlns="http://schemas.openxmlformats.org/spreadsheetml/2006/main">
  <authors>
    <author xml:space="preserve"> Pete Zerger</author>
  </authors>
  <commentList>
    <comment ref="F5" authorId="0">
      <text>
        <r>
          <rPr>
            <sz val="8"/>
            <color indexed="81"/>
            <rFont val="Tahoma"/>
            <family val="2"/>
          </rPr>
          <t>This figure should be derived from the "events per second" field on the "Database Size Calculator" worksheet.</t>
        </r>
      </text>
    </comment>
  </commentList>
</comments>
</file>

<file path=xl/sharedStrings.xml><?xml version="1.0" encoding="utf-8"?>
<sst xmlns="http://schemas.openxmlformats.org/spreadsheetml/2006/main" count="67" uniqueCount="49">
  <si>
    <t>Machine Type</t>
  </si>
  <si>
    <t>Workstation</t>
  </si>
  <si>
    <t>Member Server</t>
  </si>
  <si>
    <t>Domain Controller</t>
  </si>
  <si>
    <t>Event Size (in db)</t>
  </si>
  <si>
    <t>Event count / sec</t>
  </si>
  <si>
    <t>System Center Operations Manager 2007</t>
  </si>
  <si>
    <t>Event Data (Target Environment)</t>
  </si>
  <si>
    <t>Event Data (Microsoft Estimates)</t>
  </si>
  <si>
    <t>Machine Count (ACS Forwarders)</t>
  </si>
  <si>
    <t>Number Enabled</t>
  </si>
  <si>
    <t>ACS Data Retention (in days)</t>
  </si>
  <si>
    <t>Retention Period</t>
  </si>
  <si>
    <t>Database Size and Growth and Throughput</t>
  </si>
  <si>
    <t>Event Counts per Day</t>
  </si>
  <si>
    <t>Workstations</t>
  </si>
  <si>
    <t>Daily DB Growth (mb)</t>
  </si>
  <si>
    <t>Inputs</t>
  </si>
  <si>
    <t>Outputs</t>
  </si>
  <si>
    <r>
      <rPr>
        <i/>
        <sz val="11"/>
        <color theme="1"/>
        <rFont val="Calibri"/>
        <family val="2"/>
        <scheme val="minor"/>
      </rPr>
      <t>To estimate events per second on machines in your envirironment</t>
    </r>
    <r>
      <rPr>
        <sz val="11"/>
        <color theme="1"/>
        <rFont val="Calibri"/>
        <family val="2"/>
        <scheme val="minor"/>
      </rPr>
      <t xml:space="preserve">, use the "Security Events Per Second" vbscript in the </t>
    </r>
    <r>
      <rPr>
        <b/>
        <sz val="11"/>
        <color theme="1"/>
        <rFont val="Calibri"/>
        <family val="2"/>
        <scheme val="minor"/>
      </rPr>
      <t>Operations Manager Performance and Scalability Guide</t>
    </r>
    <r>
      <rPr>
        <sz val="11"/>
        <color theme="1"/>
        <rFont val="Calibri"/>
        <family val="2"/>
        <scheme val="minor"/>
      </rPr>
      <t xml:space="preserve"> at this URL: http://download.microsoft.com/download/d/3/6/d3633fa3-ce15-4071-be51-5e036a36f965/OM2007_PerfScal.doc</t>
    </r>
  </si>
  <si>
    <t>Total</t>
  </si>
  <si>
    <t>[Events per sec all computers] * [size of event] * 60 sec *60 min * 24 hr /1024 MB /1024 GB /1024 TB * [retention period in days]</t>
  </si>
  <si>
    <t>Events per second</t>
  </si>
  <si>
    <t>Event Size (kb)</t>
  </si>
  <si>
    <t xml:space="preserve"> </t>
  </si>
  <si>
    <t>Max DB Size (gb)</t>
  </si>
  <si>
    <t>[Average number of disk I/O per event for transaction log] * [Events per second for all computers] / [disk RPM] * 60 sec/minute = [number of required drives] * 2 (for RAID 1)</t>
  </si>
  <si>
    <t>Value</t>
  </si>
  <si>
    <t>Events per sec               (all computers)</t>
  </si>
  <si>
    <t>Disk RPM</t>
  </si>
  <si>
    <t>RAID Penalty</t>
  </si>
  <si>
    <t>Constants</t>
  </si>
  <si>
    <t>Constant</t>
  </si>
  <si>
    <t>RAID 1</t>
  </si>
  <si>
    <t>RAID 5</t>
  </si>
  <si>
    <t>Penalty</t>
  </si>
  <si>
    <t>Formula for ACS Database Size Calculation (from Performance and Scalability Guide)</t>
  </si>
  <si>
    <t>Audit Collection Disk Requirements Calculator</t>
  </si>
  <si>
    <t>Audit Collection Database Size Calculator</t>
  </si>
  <si>
    <r>
      <rPr>
        <b/>
        <sz val="12"/>
        <color theme="1"/>
        <rFont val="Calibri"/>
        <family val="2"/>
        <scheme val="minor"/>
      </rPr>
      <t>Instructions for use:</t>
    </r>
    <r>
      <rPr>
        <sz val="12"/>
        <color theme="1"/>
        <rFont val="Calibri"/>
        <family val="2"/>
        <scheme val="minor"/>
      </rPr>
      <t xml:space="preserve"> Fill in the fields highlighted in yellow with values applicable to your environment. </t>
    </r>
  </si>
  <si>
    <t>Avg disk IOPs per Event (transaction logs)</t>
  </si>
  <si>
    <t>Avg disk IOPs per Event (database files)</t>
  </si>
  <si>
    <t>Data disks required*</t>
  </si>
  <si>
    <t>Transaction log disks required*</t>
  </si>
  <si>
    <t>Formula for sizing database disk sizing (from Performance and Scalability Guide)</t>
  </si>
  <si>
    <r>
      <t>*</t>
    </r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RAID 1 or 1+0 Requires an even number of disks</t>
    </r>
  </si>
  <si>
    <t>[Average number of disk I/O per event for database file] * [Events per second for all computers] / [drive RPM] * 60 sec/minute = [number of required drives] * [2 for RAID 1]</t>
  </si>
  <si>
    <t xml:space="preserve">RAID Penalty </t>
  </si>
  <si>
    <r>
      <rPr>
        <b/>
        <sz val="12"/>
        <color theme="1"/>
        <rFont val="Calibri"/>
        <family val="2"/>
        <scheme val="minor"/>
      </rPr>
      <t xml:space="preserve">Instructions for  use: </t>
    </r>
    <r>
      <rPr>
        <sz val="12"/>
        <color theme="1"/>
        <rFont val="Calibri"/>
        <family val="2"/>
        <scheme val="minor"/>
      </rPr>
      <t xml:space="preserve">Populate  highlighted yellow fields with appropriate value. </t>
    </r>
    <r>
      <rPr>
        <b/>
        <sz val="12"/>
        <color theme="1"/>
        <rFont val="Calibri"/>
        <family val="2"/>
        <scheme val="minor"/>
      </rPr>
      <t>1)</t>
    </r>
    <r>
      <rPr>
        <sz val="12"/>
        <color theme="1"/>
        <rFont val="Calibri"/>
        <family val="2"/>
        <scheme val="minor"/>
      </rPr>
      <t xml:space="preserve"> Use the Database Size Calculator to determine the number of events per second. </t>
    </r>
    <r>
      <rPr>
        <b/>
        <sz val="12"/>
        <color theme="1"/>
        <rFont val="Calibri"/>
        <family val="2"/>
        <scheme val="minor"/>
      </rPr>
      <t>2)</t>
    </r>
    <r>
      <rPr>
        <sz val="12"/>
        <color theme="1"/>
        <rFont val="Calibri"/>
        <family val="2"/>
        <scheme val="minor"/>
      </rPr>
      <t xml:space="preserve">Enter the RPM rating of the disks that will be used. </t>
    </r>
    <r>
      <rPr>
        <b/>
        <sz val="12"/>
        <color theme="1"/>
        <rFont val="Calibri"/>
        <family val="2"/>
        <scheme val="minor"/>
      </rPr>
      <t>3)</t>
    </r>
    <r>
      <rPr>
        <sz val="12"/>
        <color theme="1"/>
        <rFont val="Calibri"/>
        <family val="2"/>
        <scheme val="minor"/>
      </rPr>
      <t xml:space="preserve"> Finally, enter the RAID penalty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</si>
</sst>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0" xfId="0" applyFill="1" applyBorder="1"/>
    <xf numFmtId="0" fontId="2" fillId="0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10" fillId="0" borderId="0" xfId="1" applyAlignment="1" applyProtection="1"/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6" borderId="1" xfId="0" applyFont="1" applyFill="1" applyBorder="1"/>
    <xf numFmtId="0" fontId="0" fillId="0" borderId="1" xfId="0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/>
    <xf numFmtId="0" fontId="1" fillId="4" borderId="1" xfId="0" applyFont="1" applyFill="1" applyBorder="1" applyAlignment="1">
      <alignment horizontal="left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/>
    <xf numFmtId="0" fontId="0" fillId="0" borderId="11" xfId="0" applyNumberFormat="1" applyBorder="1" applyAlignment="1">
      <alignment horizontal="left" vertical="top" wrapText="1"/>
    </xf>
    <xf numFmtId="0" fontId="0" fillId="0" borderId="6" xfId="0" applyNumberFormat="1" applyBorder="1" applyAlignment="1">
      <alignment horizontal="left" vertical="top" wrapText="1"/>
    </xf>
    <xf numFmtId="0" fontId="0" fillId="0" borderId="12" xfId="0" applyNumberFormat="1" applyBorder="1" applyAlignment="1">
      <alignment horizontal="left" vertical="top" wrapText="1"/>
    </xf>
    <xf numFmtId="0" fontId="0" fillId="0" borderId="7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3" xfId="0" applyNumberFormat="1" applyBorder="1" applyAlignment="1">
      <alignment horizontal="left" vertical="top" wrapText="1"/>
    </xf>
    <xf numFmtId="0" fontId="0" fillId="0" borderId="2" xfId="0" applyNumberFormat="1" applyBorder="1" applyAlignment="1">
      <alignment horizontal="left" vertical="top" wrapText="1"/>
    </xf>
    <xf numFmtId="0" fontId="0" fillId="0" borderId="14" xfId="0" applyNumberFormat="1" applyBorder="1" applyAlignment="1">
      <alignment horizontal="left" vertical="top" wrapText="1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1" fillId="4" borderId="4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28575</xdr:rowOff>
    </xdr:from>
    <xdr:to>
      <xdr:col>2</xdr:col>
      <xdr:colOff>590550</xdr:colOff>
      <xdr:row>1</xdr:row>
      <xdr:rowOff>333375</xdr:rowOff>
    </xdr:to>
    <xdr:pic>
      <xdr:nvPicPr>
        <xdr:cNvPr id="2" name="Picture 1" descr="d:\dsbuildroot\wswemdmain\1033\Art\SysCenter-OM-07\SysCenter-OM-0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8575"/>
          <a:ext cx="17049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2</xdr:col>
      <xdr:colOff>590550</xdr:colOff>
      <xdr:row>1</xdr:row>
      <xdr:rowOff>228600</xdr:rowOff>
    </xdr:to>
    <xdr:pic>
      <xdr:nvPicPr>
        <xdr:cNvPr id="2" name="Picture 1" descr="d:\dsbuildroot\wswemdmain\1033\Art\SysCenter-OM-07\SysCenter-OM-0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"/>
          <a:ext cx="17049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selection activeCell="J14" sqref="J14"/>
    </sheetView>
  </sheetViews>
  <sheetFormatPr defaultRowHeight="15"/>
  <cols>
    <col min="2" max="2" width="9.140625" customWidth="1"/>
    <col min="3" max="3" width="9.7109375" customWidth="1"/>
    <col min="6" max="6" width="9.140625" customWidth="1"/>
    <col min="7" max="7" width="19.28515625" customWidth="1"/>
    <col min="8" max="8" width="19" customWidth="1"/>
    <col min="10" max="10" width="22.5703125" customWidth="1"/>
    <col min="11" max="11" width="18.42578125" customWidth="1"/>
    <col min="13" max="13" width="9.140625" customWidth="1"/>
  </cols>
  <sheetData>
    <row r="1" spans="1:11" ht="25.5" customHeight="1">
      <c r="A1" s="44"/>
      <c r="B1" s="45"/>
      <c r="C1" s="46"/>
      <c r="D1" s="38" t="s">
        <v>6</v>
      </c>
      <c r="E1" s="39"/>
      <c r="F1" s="39"/>
      <c r="G1" s="39"/>
      <c r="H1" s="40"/>
    </row>
    <row r="2" spans="1:11" ht="27.75" customHeight="1">
      <c r="A2" s="47"/>
      <c r="B2" s="48"/>
      <c r="C2" s="49"/>
      <c r="D2" s="41" t="s">
        <v>38</v>
      </c>
      <c r="E2" s="42"/>
      <c r="F2" s="42"/>
      <c r="G2" s="42"/>
      <c r="H2" s="43"/>
    </row>
    <row r="4" spans="1:11" ht="15.75" customHeight="1">
      <c r="A4" s="64" t="s">
        <v>18</v>
      </c>
      <c r="B4" s="64"/>
      <c r="C4" s="64"/>
      <c r="D4" s="64"/>
      <c r="E4" s="64"/>
      <c r="F4" s="6"/>
      <c r="G4" s="64" t="s">
        <v>17</v>
      </c>
      <c r="H4" s="64"/>
      <c r="J4" s="64" t="s">
        <v>31</v>
      </c>
      <c r="K4" s="64"/>
    </row>
    <row r="5" spans="1:11" ht="15" customHeight="1">
      <c r="A5" s="64"/>
      <c r="B5" s="64"/>
      <c r="C5" s="64"/>
      <c r="D5" s="64"/>
      <c r="E5" s="64"/>
      <c r="F5" s="6"/>
      <c r="G5" s="64"/>
      <c r="H5" s="64"/>
      <c r="J5" s="64"/>
      <c r="K5" s="64"/>
    </row>
    <row r="6" spans="1:11" ht="15.75">
      <c r="A6" s="65" t="s">
        <v>13</v>
      </c>
      <c r="B6" s="66"/>
      <c r="C6" s="66"/>
      <c r="D6" s="66"/>
      <c r="E6" s="67"/>
      <c r="F6" s="6"/>
      <c r="G6" s="62" t="s">
        <v>9</v>
      </c>
      <c r="H6" s="62"/>
      <c r="J6" s="36" t="s">
        <v>8</v>
      </c>
      <c r="K6" s="37"/>
    </row>
    <row r="7" spans="1:11">
      <c r="A7" s="60" t="s">
        <v>25</v>
      </c>
      <c r="B7" s="60"/>
      <c r="C7" s="60"/>
      <c r="D7" s="68">
        <f>D8*H13/1024</f>
        <v>98.876953125</v>
      </c>
      <c r="E7" s="68"/>
      <c r="F7" s="6"/>
      <c r="G7" s="2" t="s">
        <v>0</v>
      </c>
      <c r="H7" s="2" t="s">
        <v>10</v>
      </c>
      <c r="J7" s="2" t="s">
        <v>0</v>
      </c>
      <c r="K7" s="2" t="s">
        <v>5</v>
      </c>
    </row>
    <row r="8" spans="1:11">
      <c r="A8" s="60" t="s">
        <v>16</v>
      </c>
      <c r="B8" s="60"/>
      <c r="C8" s="60"/>
      <c r="D8" s="68">
        <f>SUM(D12:D14)*K13/1024</f>
        <v>3375</v>
      </c>
      <c r="E8" s="68"/>
      <c r="F8" s="6"/>
      <c r="G8" s="1" t="s">
        <v>1</v>
      </c>
      <c r="H8" s="8">
        <v>500</v>
      </c>
      <c r="J8" s="1" t="s">
        <v>1</v>
      </c>
      <c r="K8" s="3">
        <v>0.2</v>
      </c>
    </row>
    <row r="9" spans="1:11">
      <c r="A9" s="61" t="s">
        <v>22</v>
      </c>
      <c r="B9" s="61"/>
      <c r="C9" s="61"/>
      <c r="D9" s="56">
        <f>(H8*H17)+(H9*H18)+(H10*H19)</f>
        <v>100</v>
      </c>
      <c r="E9" s="56"/>
      <c r="F9" s="6"/>
      <c r="G9" s="1" t="s">
        <v>2</v>
      </c>
      <c r="H9" s="8">
        <v>0</v>
      </c>
      <c r="J9" s="1" t="s">
        <v>2</v>
      </c>
      <c r="K9" s="3">
        <v>2</v>
      </c>
    </row>
    <row r="10" spans="1:11" ht="16.5" customHeight="1">
      <c r="F10" s="6"/>
      <c r="G10" s="1" t="s">
        <v>3</v>
      </c>
      <c r="H10" s="8">
        <v>0</v>
      </c>
      <c r="J10" s="1" t="s">
        <v>3</v>
      </c>
      <c r="K10" s="3">
        <v>40</v>
      </c>
    </row>
    <row r="11" spans="1:11" ht="13.5" customHeight="1">
      <c r="A11" s="36" t="s">
        <v>14</v>
      </c>
      <c r="B11" s="59"/>
      <c r="C11" s="59"/>
      <c r="D11" s="59"/>
      <c r="E11" s="37"/>
      <c r="F11" s="5"/>
      <c r="J11" s="63"/>
      <c r="K11" s="63"/>
    </row>
    <row r="12" spans="1:11" ht="15.75">
      <c r="A12" s="60" t="s">
        <v>15</v>
      </c>
      <c r="B12" s="60"/>
      <c r="C12" s="60"/>
      <c r="D12" s="56">
        <f>H8*H17*86400</f>
        <v>8640000</v>
      </c>
      <c r="E12" s="56"/>
      <c r="G12" s="62" t="s">
        <v>11</v>
      </c>
      <c r="H12" s="62"/>
      <c r="J12" s="2" t="s">
        <v>0</v>
      </c>
      <c r="K12" s="4" t="s">
        <v>23</v>
      </c>
    </row>
    <row r="13" spans="1:11">
      <c r="A13" s="50" t="s">
        <v>2</v>
      </c>
      <c r="B13" s="51"/>
      <c r="C13" s="52"/>
      <c r="D13" s="56">
        <f>H9*H18*86400</f>
        <v>0</v>
      </c>
      <c r="E13" s="56"/>
      <c r="G13" s="7" t="s">
        <v>12</v>
      </c>
      <c r="H13" s="8">
        <v>30</v>
      </c>
      <c r="J13" s="1" t="s">
        <v>4</v>
      </c>
      <c r="K13" s="3">
        <v>0.4</v>
      </c>
    </row>
    <row r="14" spans="1:11">
      <c r="A14" s="53" t="s">
        <v>3</v>
      </c>
      <c r="B14" s="54"/>
      <c r="C14" s="55"/>
      <c r="D14" s="57">
        <f>H10*H19*86400</f>
        <v>0</v>
      </c>
      <c r="E14" s="58"/>
      <c r="J14" s="12" t="s">
        <v>24</v>
      </c>
      <c r="K14" s="13" t="s">
        <v>24</v>
      </c>
    </row>
    <row r="15" spans="1:11" ht="15.75">
      <c r="A15" s="61" t="s">
        <v>20</v>
      </c>
      <c r="B15" s="61"/>
      <c r="C15" s="61"/>
      <c r="D15" s="56">
        <f>SUM(D12:D14)</f>
        <v>8640000</v>
      </c>
      <c r="E15" s="56"/>
      <c r="G15" s="62" t="s">
        <v>7</v>
      </c>
      <c r="H15" s="62"/>
    </row>
    <row r="16" spans="1:11" ht="15" customHeight="1">
      <c r="G16" s="2" t="s">
        <v>0</v>
      </c>
      <c r="H16" s="2" t="s">
        <v>5</v>
      </c>
    </row>
    <row r="17" spans="1:14" ht="15" customHeight="1">
      <c r="A17" s="25" t="s">
        <v>39</v>
      </c>
      <c r="B17" s="26"/>
      <c r="C17" s="26"/>
      <c r="D17" s="26"/>
      <c r="E17" s="26"/>
      <c r="G17" s="1" t="s">
        <v>1</v>
      </c>
      <c r="H17" s="8">
        <v>0.2</v>
      </c>
    </row>
    <row r="18" spans="1:14">
      <c r="A18" s="26"/>
      <c r="B18" s="26"/>
      <c r="C18" s="26"/>
      <c r="D18" s="26"/>
      <c r="E18" s="26"/>
      <c r="G18" s="1" t="s">
        <v>2</v>
      </c>
      <c r="H18" s="8">
        <v>2</v>
      </c>
    </row>
    <row r="19" spans="1:14">
      <c r="A19" s="26"/>
      <c r="B19" s="26"/>
      <c r="C19" s="26"/>
      <c r="D19" s="26"/>
      <c r="E19" s="26"/>
      <c r="G19" s="1" t="s">
        <v>3</v>
      </c>
      <c r="H19" s="8">
        <v>40</v>
      </c>
    </row>
    <row r="20" spans="1:14" ht="14.25" customHeight="1">
      <c r="A20" s="26"/>
      <c r="B20" s="26"/>
      <c r="C20" s="26"/>
      <c r="D20" s="26"/>
      <c r="E20" s="26"/>
    </row>
    <row r="21" spans="1:14" ht="21" customHeight="1"/>
    <row r="22" spans="1:14" ht="16.5" customHeight="1">
      <c r="A22" s="24" t="s">
        <v>36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4">
      <c r="A23" s="23" t="s">
        <v>21</v>
      </c>
      <c r="B23" s="23"/>
      <c r="C23" s="23"/>
      <c r="D23" s="23"/>
      <c r="E23" s="23"/>
      <c r="F23" s="23"/>
      <c r="G23" s="23"/>
      <c r="H23" s="23"/>
      <c r="I23" s="10"/>
      <c r="J23" s="10"/>
    </row>
    <row r="24" spans="1:14">
      <c r="A24" s="9"/>
    </row>
    <row r="25" spans="1:14">
      <c r="J25" s="27" t="s">
        <v>19</v>
      </c>
      <c r="K25" s="28"/>
      <c r="L25" s="28"/>
      <c r="M25" s="28"/>
      <c r="N25" s="29"/>
    </row>
    <row r="26" spans="1:14">
      <c r="J26" s="30"/>
      <c r="K26" s="31"/>
      <c r="L26" s="31"/>
      <c r="M26" s="31"/>
      <c r="N26" s="32"/>
    </row>
    <row r="27" spans="1:14">
      <c r="J27" s="30"/>
      <c r="K27" s="31"/>
      <c r="L27" s="31"/>
      <c r="M27" s="31"/>
      <c r="N27" s="32"/>
    </row>
    <row r="28" spans="1:14">
      <c r="J28" s="30"/>
      <c r="K28" s="31"/>
      <c r="L28" s="31"/>
      <c r="M28" s="31"/>
      <c r="N28" s="32"/>
    </row>
    <row r="29" spans="1:14">
      <c r="J29" s="30"/>
      <c r="K29" s="31"/>
      <c r="L29" s="31"/>
      <c r="M29" s="31"/>
      <c r="N29" s="32"/>
    </row>
    <row r="30" spans="1:14">
      <c r="J30" s="33"/>
      <c r="K30" s="34"/>
      <c r="L30" s="34"/>
      <c r="M30" s="34"/>
      <c r="N30" s="35"/>
    </row>
  </sheetData>
  <mergeCells count="30">
    <mergeCell ref="J11:K11"/>
    <mergeCell ref="D15:E15"/>
    <mergeCell ref="A15:C15"/>
    <mergeCell ref="J4:K5"/>
    <mergeCell ref="A4:E5"/>
    <mergeCell ref="G4:H5"/>
    <mergeCell ref="G6:H6"/>
    <mergeCell ref="G12:H12"/>
    <mergeCell ref="A6:E6"/>
    <mergeCell ref="A8:C8"/>
    <mergeCell ref="A7:C7"/>
    <mergeCell ref="D7:E7"/>
    <mergeCell ref="D8:E8"/>
    <mergeCell ref="D9:E9"/>
    <mergeCell ref="A22:J22"/>
    <mergeCell ref="A17:E20"/>
    <mergeCell ref="J25:N30"/>
    <mergeCell ref="J6:K6"/>
    <mergeCell ref="D1:H1"/>
    <mergeCell ref="D2:H2"/>
    <mergeCell ref="A1:C2"/>
    <mergeCell ref="A13:C13"/>
    <mergeCell ref="A14:C14"/>
    <mergeCell ref="D13:E13"/>
    <mergeCell ref="D14:E14"/>
    <mergeCell ref="A11:E11"/>
    <mergeCell ref="A12:C12"/>
    <mergeCell ref="D12:E12"/>
    <mergeCell ref="A9:C9"/>
    <mergeCell ref="G15:H15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K4" sqref="K4"/>
    </sheetView>
  </sheetViews>
  <sheetFormatPr defaultRowHeight="15"/>
  <cols>
    <col min="2" max="2" width="10.7109375" customWidth="1"/>
    <col min="3" max="3" width="10" customWidth="1"/>
    <col min="4" max="4" width="7.28515625" customWidth="1"/>
    <col min="5" max="5" width="21.140625" customWidth="1"/>
    <col min="6" max="6" width="12" customWidth="1"/>
    <col min="7" max="7" width="7.5703125" customWidth="1"/>
    <col min="8" max="8" width="22" bestFit="1" customWidth="1"/>
    <col min="9" max="9" width="9.140625" bestFit="1" customWidth="1"/>
    <col min="10" max="10" width="23" customWidth="1"/>
    <col min="12" max="12" width="25.42578125" customWidth="1"/>
  </cols>
  <sheetData>
    <row r="1" spans="1:9" ht="18.75">
      <c r="A1" s="44"/>
      <c r="B1" s="45"/>
      <c r="C1" s="46"/>
      <c r="D1" s="89" t="s">
        <v>6</v>
      </c>
      <c r="E1" s="89"/>
      <c r="F1" s="89"/>
      <c r="G1" s="89"/>
      <c r="H1" s="89"/>
      <c r="I1" s="89"/>
    </row>
    <row r="2" spans="1:9" ht="18.75">
      <c r="A2" s="47"/>
      <c r="B2" s="48"/>
      <c r="C2" s="49"/>
      <c r="D2" s="88" t="s">
        <v>37</v>
      </c>
      <c r="E2" s="88"/>
      <c r="F2" s="88"/>
      <c r="G2" s="88"/>
      <c r="H2" s="88"/>
      <c r="I2" s="88"/>
    </row>
    <row r="3" spans="1:9" ht="18.75">
      <c r="H3" s="16"/>
    </row>
    <row r="4" spans="1:9" ht="26.25">
      <c r="A4" s="91" t="s">
        <v>18</v>
      </c>
      <c r="B4" s="93"/>
      <c r="C4" s="92"/>
      <c r="D4" s="6"/>
      <c r="E4" s="91" t="s">
        <v>17</v>
      </c>
      <c r="F4" s="92"/>
      <c r="H4" s="91" t="s">
        <v>31</v>
      </c>
      <c r="I4" s="92"/>
    </row>
    <row r="5" spans="1:9" ht="30">
      <c r="A5" s="82" t="s">
        <v>43</v>
      </c>
      <c r="B5" s="83"/>
      <c r="C5" s="15">
        <f>((I6*F5*60)/F6)*F7</f>
        <v>8.8575999999999979</v>
      </c>
      <c r="E5" s="20" t="s">
        <v>28</v>
      </c>
      <c r="F5" s="18">
        <v>800</v>
      </c>
      <c r="H5" s="19" t="s">
        <v>32</v>
      </c>
      <c r="I5" s="19" t="s">
        <v>27</v>
      </c>
    </row>
    <row r="6" spans="1:9">
      <c r="A6" s="82" t="s">
        <v>42</v>
      </c>
      <c r="B6" s="83"/>
      <c r="C6" s="15">
        <f>((I8*F5*60)/F6)*F7</f>
        <v>0.88319999999999999</v>
      </c>
      <c r="E6" s="21" t="s">
        <v>29</v>
      </c>
      <c r="F6" s="18">
        <v>15000</v>
      </c>
      <c r="H6" s="75" t="s">
        <v>40</v>
      </c>
      <c r="I6" s="78">
        <v>1.3839999999999999</v>
      </c>
    </row>
    <row r="7" spans="1:9">
      <c r="E7" s="21" t="s">
        <v>30</v>
      </c>
      <c r="F7" s="18">
        <v>2</v>
      </c>
      <c r="H7" s="76"/>
      <c r="I7" s="79"/>
    </row>
    <row r="8" spans="1:9">
      <c r="H8" s="77" t="s">
        <v>41</v>
      </c>
      <c r="I8" s="80">
        <v>0.13800000000000001</v>
      </c>
    </row>
    <row r="9" spans="1:9">
      <c r="A9" s="84" t="s">
        <v>45</v>
      </c>
      <c r="B9" s="84"/>
      <c r="C9" s="84"/>
      <c r="D9" s="84"/>
      <c r="E9" s="84"/>
      <c r="H9" s="77"/>
      <c r="I9" s="81"/>
    </row>
    <row r="10" spans="1:9" ht="15" customHeight="1">
      <c r="A10" s="25" t="s">
        <v>48</v>
      </c>
      <c r="B10" s="90"/>
      <c r="C10" s="90"/>
      <c r="D10" s="90"/>
      <c r="E10" s="90"/>
      <c r="F10" s="90"/>
    </row>
    <row r="11" spans="1:9">
      <c r="A11" s="90"/>
      <c r="B11" s="90"/>
      <c r="C11" s="90"/>
      <c r="D11" s="90"/>
      <c r="E11" s="90"/>
      <c r="F11" s="90"/>
      <c r="H11" s="14" t="s">
        <v>47</v>
      </c>
      <c r="I11" s="14" t="s">
        <v>35</v>
      </c>
    </row>
    <row r="12" spans="1:9">
      <c r="A12" s="90"/>
      <c r="B12" s="90"/>
      <c r="C12" s="90"/>
      <c r="D12" s="90"/>
      <c r="E12" s="90"/>
      <c r="F12" s="90"/>
      <c r="H12" s="10" t="s">
        <v>33</v>
      </c>
      <c r="I12" s="22">
        <v>2</v>
      </c>
    </row>
    <row r="13" spans="1:9" ht="14.25" customHeight="1">
      <c r="A13" s="90"/>
      <c r="B13" s="90"/>
      <c r="C13" s="90"/>
      <c r="D13" s="90"/>
      <c r="E13" s="90"/>
      <c r="F13" s="90"/>
      <c r="H13" s="10" t="s">
        <v>34</v>
      </c>
      <c r="I13" s="22">
        <v>4</v>
      </c>
    </row>
    <row r="14" spans="1:9" ht="14.25" customHeight="1">
      <c r="A14" s="90"/>
      <c r="B14" s="90"/>
      <c r="C14" s="90"/>
      <c r="D14" s="90"/>
      <c r="E14" s="90"/>
      <c r="F14" s="90"/>
      <c r="H14" s="5"/>
      <c r="I14" s="5"/>
    </row>
    <row r="15" spans="1:9" ht="14.25" customHeight="1">
      <c r="A15" s="90"/>
      <c r="B15" s="90"/>
      <c r="C15" s="90"/>
      <c r="D15" s="90"/>
      <c r="E15" s="90"/>
      <c r="F15" s="90"/>
      <c r="H15" s="5"/>
      <c r="I15" s="5"/>
    </row>
    <row r="16" spans="1:9" ht="23.25" customHeight="1"/>
    <row r="17" spans="1:13">
      <c r="A17" s="69" t="s">
        <v>44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1"/>
      <c r="M17" s="11"/>
    </row>
    <row r="18" spans="1:13">
      <c r="A18" s="85" t="s">
        <v>46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7"/>
    </row>
    <row r="19" spans="1:1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3">
      <c r="A20" s="69" t="s">
        <v>44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1"/>
      <c r="M20" s="11"/>
    </row>
    <row r="21" spans="1:13">
      <c r="A21" s="72" t="s">
        <v>26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4"/>
    </row>
    <row r="22" spans="1:1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</sheetData>
  <mergeCells count="18">
    <mergeCell ref="D2:I2"/>
    <mergeCell ref="D1:I1"/>
    <mergeCell ref="A10:F15"/>
    <mergeCell ref="A5:B5"/>
    <mergeCell ref="A1:C2"/>
    <mergeCell ref="H4:I4"/>
    <mergeCell ref="E4:F4"/>
    <mergeCell ref="A4:C4"/>
    <mergeCell ref="A20:L20"/>
    <mergeCell ref="A21:L21"/>
    <mergeCell ref="H6:H7"/>
    <mergeCell ref="H8:H9"/>
    <mergeCell ref="I6:I7"/>
    <mergeCell ref="I8:I9"/>
    <mergeCell ref="A6:B6"/>
    <mergeCell ref="A9:E9"/>
    <mergeCell ref="A17:L17"/>
    <mergeCell ref="A18:L18"/>
  </mergeCells>
  <pageMargins left="0.7" right="0.7" top="0.75" bottom="0.75" header="0.3" footer="0.3"/>
  <pageSetup orientation="portrait" horizontalDpi="200" verticalDpi="200" copies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Database Size Calculator </vt:lpstr>
      <vt:lpstr>Disk Sizing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Zerger</dc:creator>
  <cp:lastModifiedBy>Satya Vel</cp:lastModifiedBy>
  <dcterms:created xsi:type="dcterms:W3CDTF">2008-02-19T03:20:50Z</dcterms:created>
  <dcterms:modified xsi:type="dcterms:W3CDTF">2008-07-01T21:29:57Z</dcterms:modified>
</cp:coreProperties>
</file>